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86" activeTab="0"/>
  </bookViews>
  <sheets>
    <sheet name="2023" sheetId="1" r:id="rId1"/>
  </sheets>
  <definedNames>
    <definedName name="_xlnm._FilterDatabase" localSheetId="0" hidden="1">'2023'!$A$5:$F$127</definedName>
    <definedName name="_xlnm.Print_Area" localSheetId="0">'2023'!$A$1:$G$127</definedName>
  </definedNames>
  <calcPr fullCalcOnLoad="1"/>
</workbook>
</file>

<file path=xl/sharedStrings.xml><?xml version="1.0" encoding="utf-8"?>
<sst xmlns="http://schemas.openxmlformats.org/spreadsheetml/2006/main" count="380" uniqueCount="157">
  <si>
    <t>Назва роботи</t>
  </si>
  <si>
    <t>Вартість роботи без ПДВ (грн.)</t>
  </si>
  <si>
    <t>Вартість роботи з ПДВ (грн.)</t>
  </si>
  <si>
    <t>до 16 кВт (включно)</t>
  </si>
  <si>
    <t>від 16 до 50 кВт (включно)</t>
  </si>
  <si>
    <t>від 50 до 160 кВт (включно)</t>
  </si>
  <si>
    <t>від 160 до 250 кВт (включно)</t>
  </si>
  <si>
    <t>від 250 до 500 кВт (включно)</t>
  </si>
  <si>
    <t>від 500 кВт і вище</t>
  </si>
  <si>
    <t>Обстеження точок обліку в юридичних споживачів</t>
  </si>
  <si>
    <t xml:space="preserve">Вимірювання опору ізоляції силових кабельних ліній на напругу до 1 кВ включно, вимірювання повного опору петлі "фаза-нуль" (до 1 кВ) та вимірювання опору заземлюючих пристроїв напругою до 1 кВ включно     </t>
  </si>
  <si>
    <t xml:space="preserve">Вимірювання повного опору петлі "фаза-нуль" (до 1 кВ)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</si>
  <si>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Вимірювання опору заземлюючих пристроїв напругою до 1 кВ включно                                                                   </t>
  </si>
  <si>
    <t>Вимірювання опору ізоляції силових кабельних ліній на напругу до 1 кВ включно</t>
  </si>
  <si>
    <t>Огляд обладнання споживача на предмет технічної готовності електромонтажних робіт</t>
  </si>
  <si>
    <t>Технічний нагляд за виконанням робіт у межах охоронної зони електромереж  (за одну годину роботи)</t>
  </si>
  <si>
    <t>Заміна дооблікового автоматичного вимикача напругою 220 В</t>
  </si>
  <si>
    <t>Заміна дооблікового автоматичного вимикача напругою 380 В</t>
  </si>
  <si>
    <t>Пошук і визначення місця пошкодження силових кабельних ліній з пропалюванням, довжина кабеля до 500 м</t>
  </si>
  <si>
    <t>Пошук і визначення місця пошкодження силових кабельних ліній з пропалюванням, довжина кабеля до 1000 м</t>
  </si>
  <si>
    <t>Пошук і визначення місця пошкодження силових кабельних ліній з пропалюванням, за кожні наступні 500 м</t>
  </si>
  <si>
    <t>Випробування силового трифазного двохобмоткового трансформатора напругою 3-20 кВ</t>
  </si>
  <si>
    <t>Випробування силового трифазного двохобмоткового трансформатора напругою 35 кВ</t>
  </si>
  <si>
    <t>Випробування збірних та з'єднувальних шин напругою до 11 кВ</t>
  </si>
  <si>
    <t>Випробування збірних та з'єднувальних шин напругою до 35 кВ</t>
  </si>
  <si>
    <t>Вимірювання опору ізоляції силових кабельних ліній на напругу до 1 кВ включно та випробування кабельної лінії підвищеною випрямленою напругою</t>
  </si>
  <si>
    <t>Вимірювання опору ізоляції силових кабельних ліній на напругу 6-20 кВ та випробування кабельної лінії підвищеною випрямленою напругою</t>
  </si>
  <si>
    <t>Вимір напруги та навантаження електричної енергії</t>
  </si>
  <si>
    <t>Аналіз трансформаторного масла з визначенням вмісту вологи під час випробувань електрообладнання</t>
  </si>
  <si>
    <t>Випробування ізолюючої штанги підвищеною напругою до 35 кВ включно</t>
  </si>
  <si>
    <t>Випробування вказівника напруги підвищеною напругою до 1000 В включно</t>
  </si>
  <si>
    <t>Випробування вказівника напруги підвищеною напругою від 6 до 110 кВ</t>
  </si>
  <si>
    <t>Випробування електровимірювальних кліщів підвищеною напругою до 1000 В включно</t>
  </si>
  <si>
    <t>Випробування діелектричних гумових рукавиць, ботів, калош підвищеною напругою</t>
  </si>
  <si>
    <t>Повний аналіз трансформаторного масла під час випробувань електрообладнання</t>
  </si>
  <si>
    <t>Скорочений аналіз трансформаторного масла під час випробувань маслонаповненого обладнання, а також трансформаторів та реакторів</t>
  </si>
  <si>
    <t>Аналіз трансформаторного масла з вимірюванням тангенса кута діелектричних втрат масла під час випробувань електрообладнання</t>
  </si>
  <si>
    <t>Хроматографічний контроль трансформаторного масла під час випробувань електрообладнання</t>
  </si>
  <si>
    <t>Випробування силового трифазного двохобмоткового трансформатора напругою 110-150 кВ</t>
  </si>
  <si>
    <t xml:space="preserve">Випробування слюсарно-монтажного інструменту з ізолюючими ручками підвищеною напругою </t>
  </si>
  <si>
    <t>Категорія послуг</t>
  </si>
  <si>
    <t>Різні роботи</t>
  </si>
  <si>
    <t>Роботи електротехнічної лабораторії</t>
  </si>
  <si>
    <t>Вимірник</t>
  </si>
  <si>
    <t>1 трансформатор</t>
  </si>
  <si>
    <t>1 споживач</t>
  </si>
  <si>
    <t>1 кабель</t>
  </si>
  <si>
    <t>1 вимірювання</t>
  </si>
  <si>
    <t>1 огляд</t>
  </si>
  <si>
    <t>1 час роботи</t>
  </si>
  <si>
    <t>1 прилад обліку</t>
  </si>
  <si>
    <t>1 випробування</t>
  </si>
  <si>
    <t>1 вимір</t>
  </si>
  <si>
    <t>1 проба</t>
  </si>
  <si>
    <t>1 засіб захисту</t>
  </si>
  <si>
    <t>1 дозвіл</t>
  </si>
  <si>
    <t>Вид діяльності</t>
  </si>
  <si>
    <t>ліцензовані послуги</t>
  </si>
  <si>
    <t>інші, крім ліцензованих видів діяльності</t>
  </si>
  <si>
    <t>індивідуальний розрахунок</t>
  </si>
  <si>
    <t>Транспортні послуги</t>
  </si>
  <si>
    <t xml:space="preserve">Плата за доступ до елементів інфраструктури </t>
  </si>
  <si>
    <t>одна опора</t>
  </si>
  <si>
    <t>Випробування масляного (електромагнітного) вимикача на напругу 6-10 кВ</t>
  </si>
  <si>
    <t>Випробування масляного (електромагнітного) вимикача на напругу 35 кВ</t>
  </si>
  <si>
    <t>Випробування вимірювальних трансформаторів струму напругою до 10 кВ включно</t>
  </si>
  <si>
    <t xml:space="preserve">Випробування вимірювальних трансформаторів струму напругою 35 кВ </t>
  </si>
  <si>
    <t>Погодження ПрАТ "ПЕЕМ "Центральна енергетична компанія" проектної документації на встановлену потужність в мережах споживача</t>
  </si>
  <si>
    <t>Погодження ПрАТ" ПЕЕМ "Центральна енергетична компанія" проектної документації на технічне переоснащення електроопалення в мережах споживача</t>
  </si>
  <si>
    <t xml:space="preserve">Видача технічних умов по наданню доступу до елементів інфраструктури об'єктів електроенергетики ПрАТ"ПЕЕМ"Центральна енергетична компанія" </t>
  </si>
  <si>
    <t xml:space="preserve">Погодження проектної документації  по доступу до елементів інфраструктури об'єктів електроенергетики ПрАТ "ПЕЕМ "Центральна енергетична компанія" </t>
  </si>
  <si>
    <t>1 вимикач</t>
  </si>
  <si>
    <t>1 трансформатор струму</t>
  </si>
  <si>
    <t>1 ТУ</t>
  </si>
  <si>
    <t>1 перемикання</t>
  </si>
  <si>
    <t xml:space="preserve">Виготовлення проектної документації стандартних приєднань мереж замовника з межею балансової належності в шафі обліку об'єкта </t>
  </si>
  <si>
    <t>Монтаж заземлюючих пристроїв напругою до 1 кВ</t>
  </si>
  <si>
    <t>1 заземлення</t>
  </si>
  <si>
    <t>Випробування силових кабельних ліній на напругу до 1 кВ включно</t>
  </si>
  <si>
    <t>Випробування силових кабельних ліній на напругу 6-20 кВ</t>
  </si>
  <si>
    <t>Випробування силових кабельних ліній на напругу 35-110 кВ</t>
  </si>
  <si>
    <t>Відключення/               підключення споживачів</t>
  </si>
  <si>
    <t>Відключення електроустановки за ініціативою замовника в однофазному електролічильнику в будинку або в квартирі напругою 0,22 кВ</t>
  </si>
  <si>
    <t>Відключення електроустановки за ініціативою замовника в трифазному електролічильнику в будинку або в квартирі напругою 0,38 кВ</t>
  </si>
  <si>
    <t>Відключення електроустановки за ініціативою замовника в електролічильнику у виносній шафі обліку на фасаді будинку напругою 0,22(0,38) кВ</t>
  </si>
  <si>
    <t>Відключення електроустановки за ініціативою замовника з однофазним лічильником від електромережі основного споживача (в поверховому розподільчому щиті) напругою 0,22 кВ</t>
  </si>
  <si>
    <t>Відключення електроустановки за ініціативою замовника з трифазним лічильником від електромережі основного споживача (в поверховому розподільчому щиті) напругою 0,38 кВ</t>
  </si>
  <si>
    <t>Відключення електроустановки за ініціативою замовника на комутаційному апараті напругою 0,22(0,38) кВ</t>
  </si>
  <si>
    <t>Відключення електроустановки за ініціативою замовника у ТП (РП) (ЗБ) напругою 0,22(0,38) кВ</t>
  </si>
  <si>
    <t>Відключення електроустановки за ініціативою замовника від ПЛ при однофазному вводі із застосуванням автовишки напругою 0,22 кВ</t>
  </si>
  <si>
    <t>Відключення електроустановки за ініціативою замовника від ПЛ при трифазному вводі із застосуванням автовишки напругою 0,38 кВ</t>
  </si>
  <si>
    <t>Відключення електроустановки за ініціативою замовника від ПЛ при однофазному вводі із застосуванням лазів напругою 0,22 кВ</t>
  </si>
  <si>
    <t>Відключення електроустановки за ініціативою замовника від ПЛ при трифазному ввод із застосуванням лазів напругою 0,38 кВ</t>
  </si>
  <si>
    <t>Відключення електроустановки за ініціативою замовника з однофазним лічильником від електромережі з ізольованими проводами на опорі ПЛ із зняттям проколюючих зажимів із застосуванням автовишки напругою 0,22 кВ</t>
  </si>
  <si>
    <t>Відключення електроустановки за ініціативою замовника з трифазним лічильником від електромережі з ізольованими проводами на опорі ПЛ із зняттям проколюючих зажимів із застосуванням автовишки напругою 0,38 кВ</t>
  </si>
  <si>
    <t xml:space="preserve">Відключення електроустановки за ініціативою замовника по ТП напругою 6-10(20) кВ  </t>
  </si>
  <si>
    <t>Відключення електроустановки за ініціативою замовника від ПЛ із застосуванням автовишки напругою 6-10(20) кВ</t>
  </si>
  <si>
    <t>Відключення електроустановки за ініціативою замовника від ПЛ  із застосуванням лазів напругою 6(10)(20) кВ</t>
  </si>
  <si>
    <t>Відключення електроустановки за ініціативою замовника по ПС напругою 27,5-110 кВ</t>
  </si>
  <si>
    <t>Відключення електроустановки за ініціативою замовника по ПС напругою вище 110 кВ</t>
  </si>
  <si>
    <t>Повторне підключення після відключення за ініціативою замовника  в однофазному електролічильнику в будинку або в квартирі напругою 0,22 кВ</t>
  </si>
  <si>
    <t>Повторне підключення після відключення за ініціативою замовника в трифазному електролічильнику в будинку або в квартирі напругою 0,38 кВ</t>
  </si>
  <si>
    <t>Повторне підключення після відключення за ініціативою замовника в однофазному електролічильнику у виносній шафі обліку на фасаді будинку напругою 0,22 кВ</t>
  </si>
  <si>
    <t>Повторне підключення після відключення за ініціативою замовника в трифазному електролічильнику у виносній шафі обліку на фасаді будинку напругою 0,38 кВ</t>
  </si>
  <si>
    <t>Повторне підключення після відключення за ініціативою замовника з однофазним лічильником до внутришньобудинкової електромережі основного споживача (в поверховому розподільчому щиті) напругою 0,22 кВ</t>
  </si>
  <si>
    <t>Повторне підключення після відключення за ініціативою замовника з трифазним лічильником до внутришньобудинкової електромережі основного споживача (в поверховому розподільчому щиті) напругою 0,38 кВ</t>
  </si>
  <si>
    <t>Повторне підключення після відключення електроустановки за ініціативою замовника на комутаційному апараті (з однофазним лічильником) напругою 0,22 кВ</t>
  </si>
  <si>
    <t>Повторне підключення після відключення електроустановки за ініціативою замовника на комутаційному апараті (з трифазним лічильником) напругою 0,38 кВ</t>
  </si>
  <si>
    <t>Повторне підключення після відключення електроустановки за ініціативою замовника у ТП (РП) (ЗБ) (однофазний ввід) напругою 0,22 кВ</t>
  </si>
  <si>
    <t>Повторне підключення після відключення електроустановки за ініціативою замовника у ТП (РП) (ЗБ) (трифазний ввід) напругою 0,38 кВ</t>
  </si>
  <si>
    <t>Повторне підключення після відключення електроустановки до електромережі ПЛ у ТП (РП) (ЗБ) (однофазний ввід) рубильником (автоматом) напругою 0,22) кВ</t>
  </si>
  <si>
    <t>Повторне підключення після відключення електроустановки до електромережі ПЛ у ТП (РП) (ЗБ) (трифазний ввід) рубильником (автоматом) напругою 0,38 кВ</t>
  </si>
  <si>
    <t>Повторне підключення після відключення електроустановки за ініціативою замовника до ПЛ при однофазному вводі із застосуванням автовишки напругою 0,22 кВ</t>
  </si>
  <si>
    <t>Повторне підключення після відключення електроустановки за ініціативою замовника до ПЛ при трифазному вводі із застосуванням автовишки напругою 0,38 кВ</t>
  </si>
  <si>
    <t>Повторне підключення після відключення електроустановки за ініціативою замовника до ПЛ при однофазному вводі із застосуванням лазів напругою 0,22 кВ</t>
  </si>
  <si>
    <t>Повторне підключення після відключення електроустановки за ініціативою замовника до ПЛ при трифазному вводі із застосуванням лазів напругою 0,38 кВ</t>
  </si>
  <si>
    <t>Повторне підключення після відключення електроустановки за ініціативою замовника з 1-фазним лічильником до електромережі з ізольованими проводами на опорі ПЛ із зняттям проколюючих зажимів із застосуванням автовишки напругою 0,22 кВ</t>
  </si>
  <si>
    <t>Повторне підключення після відключення електроустановки за ініціативою замовника з 3-фазним лічильником до електромережі з ізольованими проводами на опорі ПЛ із зняттям проколюючих зажимів із застосуванням автовишки напругою 0,38 кВ</t>
  </si>
  <si>
    <t xml:space="preserve">Повторне підключення після відключення електроустановки за ініціативою замовника по ТП напругою 6-10(20) кВ  </t>
  </si>
  <si>
    <t>Повторне підключення після відключення електроустановки за ініціативою замовника до ПЛ із застосуванням автовишки напругою 6-10(20) кВ</t>
  </si>
  <si>
    <t>Повторне підключення після відключення електроустановки за ініціативою замовника до ПЛ із застосуванням лазів напругою 6(10)(20) кВ</t>
  </si>
  <si>
    <t>Повторне підключення після відключення за ініціативою замовника по ПС напругою 27,5-110 кВ</t>
  </si>
  <si>
    <t>Повторне підключення після відключення за ініціативою замовника по ПС напругою вище 110 кВ</t>
  </si>
  <si>
    <t>Оформлення дозволу на виконання робіт в охоронній зоні електричних мереж             (ТП 0,38-10 кВ)</t>
  </si>
  <si>
    <t>Оформлення дозволу на виконання робіт в охоронній зоні електричних мереж          (КЛ 0,38-10 кВ)</t>
  </si>
  <si>
    <t>Оформлення дозволу на виконання робіт в охоронній зоні електричних мереж          (ПЛ 0,38 кВ)</t>
  </si>
  <si>
    <t>Оформлення дозволу на виконання робіт в охоронній зоні електричних мереж        (ПЛ 6-10 кВ)</t>
  </si>
  <si>
    <t>Оформлення дозволу на виконання робіт в охоронній зоні електричних мереж            (ПС 27,5-110 кВ)</t>
  </si>
  <si>
    <t>Оформлення дозволу на виконання робіт в охоронній зоні електричних мереж             (ПЛ 27-110 кВ)</t>
  </si>
  <si>
    <t>Оформлення дозволу на виконання робіт в охоронній зоні електричних мереж            (ПС вище 110 кВ )</t>
  </si>
  <si>
    <t>Оформлення дозволу на виконання робіт в охоронній зоні електричних мереж          (ПЛ вище 110 кВ)</t>
  </si>
  <si>
    <t>1 споживач (електроустановка)</t>
  </si>
  <si>
    <t>1 ввід</t>
  </si>
  <si>
    <t>понад 500 кВт</t>
  </si>
  <si>
    <t>Виготовлення проєктної документації для реалізації тимчасового приєднання об'єкта (заміна однофазного (трифазного) вимикача)</t>
  </si>
  <si>
    <t>1 проєкт</t>
  </si>
  <si>
    <t>Виготовлення проєктної документації для реалізації тимчасового приєднання об'єкта (улаштування однофазного (трифазного) вводу)</t>
  </si>
  <si>
    <t>Виготовлення проєктної документації для реалізації приєднання зовнішніх мереж електропостачання з будівництвом ПЛІ-0,23-0,4 кВ до 300м (без заміни опор)</t>
  </si>
  <si>
    <t>Виготовлення проєктної документації для реалізації приєднання зовнішніх мереж електропостачання з будівництвом ПЛІ-0,23-0,4 кВ до 300м (із заміною опор)</t>
  </si>
  <si>
    <t>Виготовлення проєктної документації для реалізації приєднання зовнішніх мереж електропостачання з будівництвом КЛ-0,4 кВ до 300м</t>
  </si>
  <si>
    <t>Виготовлення проєктної документації для реалізації приєднання зовнішніх мереж електропостачання з будівництвом ПЛІ-0,23-0,4 кВ до 150м (без заміни опор)</t>
  </si>
  <si>
    <t>Виготовлення проєктної документації для реалізації приєднання зовнішніх мереж електропостачання з будівництвом ПЛІ-0,23-0,4 кВ до 150м (із заміною опор)</t>
  </si>
  <si>
    <t>Виготовлення проєктної документації для реалізації приєднання зовнішніх мереж електропостачання з будівництвом КЛ-0,4 кВ до 150м</t>
  </si>
  <si>
    <t>Розробка технічних умов та підготовка проєкту договору про приєднання до електричних мереж ПрАТ "ПЕЕМ"ЦЕК" тимчасових (сезонних) об’єктів споживача</t>
  </si>
  <si>
    <t>2023 р.</t>
  </si>
  <si>
    <t>Оперативні перемикання в електроустановках 0,4-150 кВ</t>
  </si>
  <si>
    <t>Відключення електроустановки від ПЛ із застосуванням автовишки  напругою 27,5-110 кВ</t>
  </si>
  <si>
    <t>Відключення електроустановки від ПЛ із застосуванням автовишки напругою вище 110 кВ</t>
  </si>
  <si>
    <t>Повторне підключення після відключення електроустановки до ПЛ із застосуванням автовишки напругою 27,5-110 кВ</t>
  </si>
  <si>
    <t>1 відключення</t>
  </si>
  <si>
    <t>1 підключення</t>
  </si>
  <si>
    <t>Вимірювання втрат напруги у вторинних колах ТН. Вимірювання повної потужності і коефіцієнта потужності навантаження вторинних кіл ТН та ТС</t>
  </si>
  <si>
    <t>Дата вводу в дію</t>
  </si>
  <si>
    <t xml:space="preserve"> - на територіях, які розташовані в районах проведення воєнних (бойових) дій або які перебувають в тимчасовій окупації - 0,01 грн./міс. (з ПДВ); - на інших територіях 10,00 грн./міс. (з ПДВ)</t>
  </si>
  <si>
    <t>Перелік платних послуг ПрАТ "ПЕЕМ "Центральна енергетична компанія"</t>
  </si>
  <si>
    <t>Повторне підключення після відключення електроустановки до ПЛ із застосуванням автовишки напругою вище 110 кВ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</si>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</sst>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0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6" sqref="L6"/>
    </sheetView>
  </sheetViews>
  <sheetFormatPr defaultColWidth="9.140625" defaultRowHeight="12.75"/>
  <cols>
    <col min="1" max="1" width="16.8515625" style="1" customWidth="1"/>
    <col min="2" max="2" width="25.7109375" style="1" customWidth="1"/>
    <col min="3" max="3" width="75.8515625" style="1" customWidth="1"/>
    <col min="4" max="4" width="22.28125" style="9" customWidth="1"/>
    <col min="5" max="5" width="22.00390625" style="1" customWidth="1"/>
    <col min="6" max="6" width="21.421875" style="1" customWidth="1"/>
    <col min="7" max="7" width="15.140625" style="1" customWidth="1"/>
    <col min="8" max="16384" width="9.140625" style="1" customWidth="1"/>
  </cols>
  <sheetData>
    <row r="2" spans="1:7" ht="15.75">
      <c r="A2" s="26" t="s">
        <v>154</v>
      </c>
      <c r="B2" s="26"/>
      <c r="C2" s="26"/>
      <c r="D2" s="26"/>
      <c r="E2" s="26"/>
      <c r="F2" s="26"/>
      <c r="G2" s="26"/>
    </row>
    <row r="4" spans="1:7" ht="31.5" customHeight="1">
      <c r="A4" s="27" t="s">
        <v>40</v>
      </c>
      <c r="B4" s="27" t="s">
        <v>56</v>
      </c>
      <c r="C4" s="27" t="s">
        <v>0</v>
      </c>
      <c r="D4" s="27" t="s">
        <v>43</v>
      </c>
      <c r="E4" s="27" t="s">
        <v>144</v>
      </c>
      <c r="F4" s="27"/>
      <c r="G4" s="25" t="s">
        <v>152</v>
      </c>
    </row>
    <row r="5" spans="1:7" ht="31.5">
      <c r="A5" s="27"/>
      <c r="B5" s="27"/>
      <c r="C5" s="27"/>
      <c r="D5" s="27"/>
      <c r="E5" s="6" t="s">
        <v>1</v>
      </c>
      <c r="F5" s="6" t="s">
        <v>2</v>
      </c>
      <c r="G5" s="25"/>
    </row>
    <row r="6" spans="1:7" s="11" customFormat="1" ht="31.5" customHeight="1">
      <c r="A6" s="29" t="s">
        <v>81</v>
      </c>
      <c r="B6" s="3" t="s">
        <v>57</v>
      </c>
      <c r="C6" s="2" t="s">
        <v>82</v>
      </c>
      <c r="D6" s="3" t="s">
        <v>131</v>
      </c>
      <c r="E6" s="5">
        <v>184.95</v>
      </c>
      <c r="F6" s="5">
        <f aca="true" t="shared" si="0" ref="F6:F46">ROUND(E6*1.2,2)</f>
        <v>221.94</v>
      </c>
      <c r="G6" s="23">
        <v>44970</v>
      </c>
    </row>
    <row r="7" spans="1:7" s="11" customFormat="1" ht="31.5">
      <c r="A7" s="29"/>
      <c r="B7" s="3" t="s">
        <v>57</v>
      </c>
      <c r="C7" s="2" t="s">
        <v>83</v>
      </c>
      <c r="D7" s="3" t="s">
        <v>131</v>
      </c>
      <c r="E7" s="5">
        <v>222.19</v>
      </c>
      <c r="F7" s="5">
        <f t="shared" si="0"/>
        <v>266.63</v>
      </c>
      <c r="G7" s="23">
        <v>44970</v>
      </c>
    </row>
    <row r="8" spans="1:12" s="11" customFormat="1" ht="47.25">
      <c r="A8" s="29"/>
      <c r="B8" s="3" t="s">
        <v>57</v>
      </c>
      <c r="C8" s="2" t="s">
        <v>84</v>
      </c>
      <c r="D8" s="3" t="s">
        <v>131</v>
      </c>
      <c r="E8" s="5">
        <v>136.79</v>
      </c>
      <c r="F8" s="5">
        <f t="shared" si="0"/>
        <v>164.15</v>
      </c>
      <c r="G8" s="23">
        <v>44970</v>
      </c>
      <c r="I8" s="11" t="s">
        <v>156</v>
      </c>
      <c r="J8" s="11" t="s">
        <v>156</v>
      </c>
      <c r="L8" s="11" t="s">
        <v>156</v>
      </c>
    </row>
    <row r="9" spans="1:7" s="11" customFormat="1" ht="47.25">
      <c r="A9" s="29"/>
      <c r="B9" s="3" t="s">
        <v>57</v>
      </c>
      <c r="C9" s="2" t="s">
        <v>85</v>
      </c>
      <c r="D9" s="3" t="s">
        <v>131</v>
      </c>
      <c r="E9" s="5">
        <v>195.88</v>
      </c>
      <c r="F9" s="5">
        <f t="shared" si="0"/>
        <v>235.06</v>
      </c>
      <c r="G9" s="23">
        <v>44970</v>
      </c>
    </row>
    <row r="10" spans="1:7" s="11" customFormat="1" ht="47.25">
      <c r="A10" s="29"/>
      <c r="B10" s="3" t="s">
        <v>57</v>
      </c>
      <c r="C10" s="2" t="s">
        <v>86</v>
      </c>
      <c r="D10" s="3" t="s">
        <v>131</v>
      </c>
      <c r="E10" s="5">
        <v>233.17</v>
      </c>
      <c r="F10" s="5">
        <f t="shared" si="0"/>
        <v>279.8</v>
      </c>
      <c r="G10" s="23">
        <v>44970</v>
      </c>
    </row>
    <row r="11" spans="1:7" s="11" customFormat="1" ht="31.5">
      <c r="A11" s="29"/>
      <c r="B11" s="3" t="s">
        <v>57</v>
      </c>
      <c r="C11" s="2" t="s">
        <v>87</v>
      </c>
      <c r="D11" s="3" t="s">
        <v>131</v>
      </c>
      <c r="E11" s="5">
        <v>140.81</v>
      </c>
      <c r="F11" s="5">
        <f t="shared" si="0"/>
        <v>168.97</v>
      </c>
      <c r="G11" s="23">
        <v>44970</v>
      </c>
    </row>
    <row r="12" spans="1:7" s="11" customFormat="1" ht="31.5">
      <c r="A12" s="29"/>
      <c r="B12" s="3" t="s">
        <v>57</v>
      </c>
      <c r="C12" s="2" t="s">
        <v>88</v>
      </c>
      <c r="D12" s="3" t="s">
        <v>131</v>
      </c>
      <c r="E12" s="5">
        <v>180.03</v>
      </c>
      <c r="F12" s="5">
        <f t="shared" si="0"/>
        <v>216.04</v>
      </c>
      <c r="G12" s="23">
        <v>44970</v>
      </c>
    </row>
    <row r="13" spans="1:7" s="11" customFormat="1" ht="31.5">
      <c r="A13" s="29"/>
      <c r="B13" s="3" t="s">
        <v>57</v>
      </c>
      <c r="C13" s="7" t="s">
        <v>89</v>
      </c>
      <c r="D13" s="3" t="s">
        <v>132</v>
      </c>
      <c r="E13" s="5">
        <v>376.34</v>
      </c>
      <c r="F13" s="5">
        <f t="shared" si="0"/>
        <v>451.61</v>
      </c>
      <c r="G13" s="23">
        <v>44970</v>
      </c>
    </row>
    <row r="14" spans="1:7" s="11" customFormat="1" ht="31.5">
      <c r="A14" s="29"/>
      <c r="B14" s="3" t="s">
        <v>57</v>
      </c>
      <c r="C14" s="2" t="s">
        <v>90</v>
      </c>
      <c r="D14" s="3" t="s">
        <v>132</v>
      </c>
      <c r="E14" s="5">
        <v>429.43</v>
      </c>
      <c r="F14" s="5">
        <f t="shared" si="0"/>
        <v>515.32</v>
      </c>
      <c r="G14" s="23">
        <v>44970</v>
      </c>
    </row>
    <row r="15" spans="1:7" s="11" customFormat="1" ht="31.5">
      <c r="A15" s="29"/>
      <c r="B15" s="3" t="s">
        <v>57</v>
      </c>
      <c r="C15" s="2" t="s">
        <v>91</v>
      </c>
      <c r="D15" s="3" t="s">
        <v>132</v>
      </c>
      <c r="E15" s="5">
        <v>415.56</v>
      </c>
      <c r="F15" s="5">
        <f t="shared" si="0"/>
        <v>498.67</v>
      </c>
      <c r="G15" s="23">
        <v>44970</v>
      </c>
    </row>
    <row r="16" spans="1:7" s="11" customFormat="1" ht="31.5">
      <c r="A16" s="29"/>
      <c r="B16" s="3" t="s">
        <v>57</v>
      </c>
      <c r="C16" s="2" t="s">
        <v>92</v>
      </c>
      <c r="D16" s="3" t="s">
        <v>132</v>
      </c>
      <c r="E16" s="5">
        <v>494.07</v>
      </c>
      <c r="F16" s="5">
        <f t="shared" si="0"/>
        <v>592.88</v>
      </c>
      <c r="G16" s="23">
        <v>44970</v>
      </c>
    </row>
    <row r="17" spans="1:7" s="11" customFormat="1" ht="63">
      <c r="A17" s="29"/>
      <c r="B17" s="3" t="s">
        <v>57</v>
      </c>
      <c r="C17" s="2" t="s">
        <v>93</v>
      </c>
      <c r="D17" s="3" t="s">
        <v>131</v>
      </c>
      <c r="E17" s="5">
        <v>322.94</v>
      </c>
      <c r="F17" s="5">
        <f t="shared" si="0"/>
        <v>387.53</v>
      </c>
      <c r="G17" s="23">
        <v>44970</v>
      </c>
    </row>
    <row r="18" spans="1:7" s="12" customFormat="1" ht="63">
      <c r="A18" s="29"/>
      <c r="B18" s="3" t="s">
        <v>57</v>
      </c>
      <c r="C18" s="2" t="s">
        <v>94</v>
      </c>
      <c r="D18" s="3" t="s">
        <v>131</v>
      </c>
      <c r="E18" s="5">
        <v>404.14</v>
      </c>
      <c r="F18" s="5">
        <f t="shared" si="0"/>
        <v>484.97</v>
      </c>
      <c r="G18" s="23">
        <v>44970</v>
      </c>
    </row>
    <row r="19" spans="1:7" s="12" customFormat="1" ht="31.5">
      <c r="A19" s="29"/>
      <c r="B19" s="3" t="s">
        <v>57</v>
      </c>
      <c r="C19" s="2" t="s">
        <v>95</v>
      </c>
      <c r="D19" s="3" t="s">
        <v>131</v>
      </c>
      <c r="E19" s="5">
        <v>310.96</v>
      </c>
      <c r="F19" s="5">
        <f t="shared" si="0"/>
        <v>373.15</v>
      </c>
      <c r="G19" s="23">
        <v>44970</v>
      </c>
    </row>
    <row r="20" spans="1:7" s="12" customFormat="1" ht="31.5">
      <c r="A20" s="29"/>
      <c r="B20" s="3" t="s">
        <v>57</v>
      </c>
      <c r="C20" s="2" t="s">
        <v>96</v>
      </c>
      <c r="D20" s="3" t="s">
        <v>131</v>
      </c>
      <c r="E20" s="5">
        <v>572.08</v>
      </c>
      <c r="F20" s="5">
        <f t="shared" si="0"/>
        <v>686.5</v>
      </c>
      <c r="G20" s="23">
        <v>44970</v>
      </c>
    </row>
    <row r="21" spans="1:7" s="12" customFormat="1" ht="31.5">
      <c r="A21" s="29"/>
      <c r="B21" s="3" t="s">
        <v>57</v>
      </c>
      <c r="C21" s="7" t="s">
        <v>97</v>
      </c>
      <c r="D21" s="3" t="s">
        <v>131</v>
      </c>
      <c r="E21" s="5">
        <v>560.54</v>
      </c>
      <c r="F21" s="5">
        <f t="shared" si="0"/>
        <v>672.65</v>
      </c>
      <c r="G21" s="23">
        <v>44970</v>
      </c>
    </row>
    <row r="22" spans="1:7" s="12" customFormat="1" ht="31.5">
      <c r="A22" s="29"/>
      <c r="B22" s="3" t="s">
        <v>57</v>
      </c>
      <c r="C22" s="2" t="s">
        <v>98</v>
      </c>
      <c r="D22" s="3" t="s">
        <v>131</v>
      </c>
      <c r="E22" s="5">
        <v>152.99</v>
      </c>
      <c r="F22" s="5">
        <f t="shared" si="0"/>
        <v>183.59</v>
      </c>
      <c r="G22" s="23">
        <v>44970</v>
      </c>
    </row>
    <row r="23" spans="1:7" s="12" customFormat="1" ht="31.5">
      <c r="A23" s="29"/>
      <c r="B23" s="3" t="s">
        <v>57</v>
      </c>
      <c r="C23" s="2" t="s">
        <v>99</v>
      </c>
      <c r="D23" s="3" t="s">
        <v>131</v>
      </c>
      <c r="E23" s="5">
        <v>152.99</v>
      </c>
      <c r="F23" s="5">
        <f t="shared" si="0"/>
        <v>183.59</v>
      </c>
      <c r="G23" s="23">
        <v>44970</v>
      </c>
    </row>
    <row r="24" spans="1:7" s="12" customFormat="1" ht="47.25">
      <c r="A24" s="29"/>
      <c r="B24" s="3" t="s">
        <v>57</v>
      </c>
      <c r="C24" s="2" t="s">
        <v>100</v>
      </c>
      <c r="D24" s="3" t="s">
        <v>131</v>
      </c>
      <c r="E24" s="5">
        <v>367.46</v>
      </c>
      <c r="F24" s="5">
        <f t="shared" si="0"/>
        <v>440.95</v>
      </c>
      <c r="G24" s="23">
        <v>44970</v>
      </c>
    </row>
    <row r="25" spans="1:7" s="12" customFormat="1" ht="31.5">
      <c r="A25" s="29"/>
      <c r="B25" s="3" t="s">
        <v>57</v>
      </c>
      <c r="C25" s="2" t="s">
        <v>101</v>
      </c>
      <c r="D25" s="3" t="s">
        <v>131</v>
      </c>
      <c r="E25" s="5">
        <v>432.3</v>
      </c>
      <c r="F25" s="5">
        <f t="shared" si="0"/>
        <v>518.76</v>
      </c>
      <c r="G25" s="23">
        <v>44970</v>
      </c>
    </row>
    <row r="26" spans="1:7" s="12" customFormat="1" ht="47.25">
      <c r="A26" s="29"/>
      <c r="B26" s="3" t="s">
        <v>57</v>
      </c>
      <c r="C26" s="2" t="s">
        <v>102</v>
      </c>
      <c r="D26" s="3" t="s">
        <v>131</v>
      </c>
      <c r="E26" s="5">
        <v>323.63</v>
      </c>
      <c r="F26" s="5">
        <f t="shared" si="0"/>
        <v>388.36</v>
      </c>
      <c r="G26" s="23">
        <v>44970</v>
      </c>
    </row>
    <row r="27" spans="1:7" s="12" customFormat="1" ht="48" customHeight="1">
      <c r="A27" s="29"/>
      <c r="B27" s="3" t="s">
        <v>57</v>
      </c>
      <c r="C27" s="2" t="s">
        <v>103</v>
      </c>
      <c r="D27" s="3" t="s">
        <v>131</v>
      </c>
      <c r="E27" s="5">
        <v>349.05</v>
      </c>
      <c r="F27" s="5">
        <f t="shared" si="0"/>
        <v>418.86</v>
      </c>
      <c r="G27" s="23">
        <v>44970</v>
      </c>
    </row>
    <row r="28" spans="1:7" s="12" customFormat="1" ht="63">
      <c r="A28" s="29"/>
      <c r="B28" s="3" t="s">
        <v>57</v>
      </c>
      <c r="C28" s="2" t="s">
        <v>104</v>
      </c>
      <c r="D28" s="3" t="s">
        <v>131</v>
      </c>
      <c r="E28" s="5">
        <v>360.87</v>
      </c>
      <c r="F28" s="5">
        <f t="shared" si="0"/>
        <v>433.04</v>
      </c>
      <c r="G28" s="23">
        <v>44970</v>
      </c>
    </row>
    <row r="29" spans="1:7" s="12" customFormat="1" ht="63">
      <c r="A29" s="29"/>
      <c r="B29" s="3" t="s">
        <v>57</v>
      </c>
      <c r="C29" s="2" t="s">
        <v>105</v>
      </c>
      <c r="D29" s="3" t="s">
        <v>131</v>
      </c>
      <c r="E29" s="5">
        <v>423.58</v>
      </c>
      <c r="F29" s="5">
        <f t="shared" si="0"/>
        <v>508.3</v>
      </c>
      <c r="G29" s="23">
        <v>44970</v>
      </c>
    </row>
    <row r="30" spans="1:7" s="12" customFormat="1" ht="47.25">
      <c r="A30" s="29"/>
      <c r="B30" s="3" t="s">
        <v>57</v>
      </c>
      <c r="C30" s="2" t="s">
        <v>106</v>
      </c>
      <c r="D30" s="3" t="s">
        <v>131</v>
      </c>
      <c r="E30" s="5">
        <v>315.69</v>
      </c>
      <c r="F30" s="5">
        <f t="shared" si="0"/>
        <v>378.83</v>
      </c>
      <c r="G30" s="23">
        <v>44970</v>
      </c>
    </row>
    <row r="31" spans="1:7" s="12" customFormat="1" ht="47.25">
      <c r="A31" s="29"/>
      <c r="B31" s="3" t="s">
        <v>57</v>
      </c>
      <c r="C31" s="2" t="s">
        <v>107</v>
      </c>
      <c r="D31" s="3" t="s">
        <v>131</v>
      </c>
      <c r="E31" s="5">
        <v>341.11</v>
      </c>
      <c r="F31" s="5">
        <f t="shared" si="0"/>
        <v>409.33</v>
      </c>
      <c r="G31" s="23">
        <v>44970</v>
      </c>
    </row>
    <row r="32" spans="1:7" s="12" customFormat="1" ht="31.5">
      <c r="A32" s="29"/>
      <c r="B32" s="3" t="s">
        <v>57</v>
      </c>
      <c r="C32" s="2" t="s">
        <v>108</v>
      </c>
      <c r="D32" s="3" t="s">
        <v>131</v>
      </c>
      <c r="E32" s="5">
        <v>364.74</v>
      </c>
      <c r="F32" s="5">
        <f t="shared" si="0"/>
        <v>437.69</v>
      </c>
      <c r="G32" s="23">
        <v>44970</v>
      </c>
    </row>
    <row r="33" spans="1:7" s="12" customFormat="1" ht="31.5">
      <c r="A33" s="29"/>
      <c r="B33" s="3" t="s">
        <v>57</v>
      </c>
      <c r="C33" s="2" t="s">
        <v>109</v>
      </c>
      <c r="D33" s="3" t="s">
        <v>131</v>
      </c>
      <c r="E33" s="5">
        <v>390.16</v>
      </c>
      <c r="F33" s="5">
        <f t="shared" si="0"/>
        <v>468.19</v>
      </c>
      <c r="G33" s="23">
        <v>44970</v>
      </c>
    </row>
    <row r="34" spans="1:7" s="12" customFormat="1" ht="47.25">
      <c r="A34" s="29"/>
      <c r="B34" s="3" t="s">
        <v>57</v>
      </c>
      <c r="C34" s="2" t="s">
        <v>110</v>
      </c>
      <c r="D34" s="3" t="s">
        <v>131</v>
      </c>
      <c r="E34" s="5">
        <v>1442.98</v>
      </c>
      <c r="F34" s="5">
        <f t="shared" si="0"/>
        <v>1731.58</v>
      </c>
      <c r="G34" s="23">
        <v>44970</v>
      </c>
    </row>
    <row r="35" spans="1:7" s="12" customFormat="1" ht="47.25">
      <c r="A35" s="29"/>
      <c r="B35" s="3" t="s">
        <v>57</v>
      </c>
      <c r="C35" s="2" t="s">
        <v>111</v>
      </c>
      <c r="D35" s="3" t="s">
        <v>131</v>
      </c>
      <c r="E35" s="5">
        <v>1468.41</v>
      </c>
      <c r="F35" s="5">
        <f t="shared" si="0"/>
        <v>1762.09</v>
      </c>
      <c r="G35" s="23">
        <v>44970</v>
      </c>
    </row>
    <row r="36" spans="1:7" s="12" customFormat="1" ht="47.25">
      <c r="A36" s="29"/>
      <c r="B36" s="3" t="s">
        <v>57</v>
      </c>
      <c r="C36" s="2" t="s">
        <v>112</v>
      </c>
      <c r="D36" s="3" t="s">
        <v>132</v>
      </c>
      <c r="E36" s="5">
        <v>561.04</v>
      </c>
      <c r="F36" s="5">
        <f t="shared" si="0"/>
        <v>673.25</v>
      </c>
      <c r="G36" s="23">
        <v>44970</v>
      </c>
    </row>
    <row r="37" spans="1:7" s="12" customFormat="1" ht="47.25">
      <c r="A37" s="29"/>
      <c r="B37" s="3" t="s">
        <v>57</v>
      </c>
      <c r="C37" s="2" t="s">
        <v>113</v>
      </c>
      <c r="D37" s="3" t="s">
        <v>132</v>
      </c>
      <c r="E37" s="5">
        <v>639.54</v>
      </c>
      <c r="F37" s="5">
        <f t="shared" si="0"/>
        <v>767.45</v>
      </c>
      <c r="G37" s="23">
        <v>44970</v>
      </c>
    </row>
    <row r="38" spans="1:7" s="12" customFormat="1" ht="47.25">
      <c r="A38" s="29"/>
      <c r="B38" s="3" t="s">
        <v>57</v>
      </c>
      <c r="C38" s="2" t="s">
        <v>114</v>
      </c>
      <c r="D38" s="3" t="s">
        <v>132</v>
      </c>
      <c r="E38" s="5">
        <v>600.26</v>
      </c>
      <c r="F38" s="5">
        <f t="shared" si="0"/>
        <v>720.31</v>
      </c>
      <c r="G38" s="23">
        <v>44970</v>
      </c>
    </row>
    <row r="39" spans="1:7" s="12" customFormat="1" ht="47.25">
      <c r="A39" s="29"/>
      <c r="B39" s="3" t="s">
        <v>57</v>
      </c>
      <c r="C39" s="2" t="s">
        <v>115</v>
      </c>
      <c r="D39" s="3" t="s">
        <v>132</v>
      </c>
      <c r="E39" s="5">
        <v>704.19</v>
      </c>
      <c r="F39" s="5">
        <f t="shared" si="0"/>
        <v>845.03</v>
      </c>
      <c r="G39" s="23">
        <v>44970</v>
      </c>
    </row>
    <row r="40" spans="1:7" s="12" customFormat="1" ht="63">
      <c r="A40" s="29"/>
      <c r="B40" s="3" t="s">
        <v>57</v>
      </c>
      <c r="C40" s="2" t="s">
        <v>116</v>
      </c>
      <c r="D40" s="3" t="s">
        <v>131</v>
      </c>
      <c r="E40" s="5">
        <v>527.33</v>
      </c>
      <c r="F40" s="5">
        <f t="shared" si="0"/>
        <v>632.8</v>
      </c>
      <c r="G40" s="23">
        <v>44970</v>
      </c>
    </row>
    <row r="41" spans="1:7" s="12" customFormat="1" ht="63">
      <c r="A41" s="29"/>
      <c r="B41" s="3" t="s">
        <v>57</v>
      </c>
      <c r="C41" s="2" t="s">
        <v>117</v>
      </c>
      <c r="D41" s="3" t="s">
        <v>131</v>
      </c>
      <c r="E41" s="5">
        <v>633.96</v>
      </c>
      <c r="F41" s="5">
        <f t="shared" si="0"/>
        <v>760.75</v>
      </c>
      <c r="G41" s="23">
        <v>44970</v>
      </c>
    </row>
    <row r="42" spans="1:7" s="12" customFormat="1" ht="31.5">
      <c r="A42" s="29"/>
      <c r="B42" s="3" t="s">
        <v>57</v>
      </c>
      <c r="C42" s="2" t="s">
        <v>118</v>
      </c>
      <c r="D42" s="3" t="s">
        <v>131</v>
      </c>
      <c r="E42" s="5">
        <v>771.1</v>
      </c>
      <c r="F42" s="5">
        <f t="shared" si="0"/>
        <v>925.32</v>
      </c>
      <c r="G42" s="23">
        <v>44970</v>
      </c>
    </row>
    <row r="43" spans="1:7" s="12" customFormat="1" ht="47.25">
      <c r="A43" s="29"/>
      <c r="B43" s="3" t="s">
        <v>57</v>
      </c>
      <c r="C43" s="2" t="s">
        <v>119</v>
      </c>
      <c r="D43" s="3" t="s">
        <v>131</v>
      </c>
      <c r="E43" s="5">
        <v>1032.21</v>
      </c>
      <c r="F43" s="5">
        <f t="shared" si="0"/>
        <v>1238.65</v>
      </c>
      <c r="G43" s="23">
        <v>44970</v>
      </c>
    </row>
    <row r="44" spans="1:7" s="12" customFormat="1" ht="31.5">
      <c r="A44" s="29"/>
      <c r="B44" s="3" t="s">
        <v>57</v>
      </c>
      <c r="C44" s="2" t="s">
        <v>120</v>
      </c>
      <c r="D44" s="3" t="s">
        <v>131</v>
      </c>
      <c r="E44" s="5">
        <v>1020.68</v>
      </c>
      <c r="F44" s="5">
        <f t="shared" si="0"/>
        <v>1224.82</v>
      </c>
      <c r="G44" s="23">
        <v>44970</v>
      </c>
    </row>
    <row r="45" spans="1:7" s="12" customFormat="1" ht="31.5">
      <c r="A45" s="29"/>
      <c r="B45" s="3" t="s">
        <v>57</v>
      </c>
      <c r="C45" s="2" t="s">
        <v>121</v>
      </c>
      <c r="D45" s="3" t="s">
        <v>131</v>
      </c>
      <c r="E45" s="5">
        <v>613.13</v>
      </c>
      <c r="F45" s="5">
        <f t="shared" si="0"/>
        <v>735.76</v>
      </c>
      <c r="G45" s="23">
        <v>44970</v>
      </c>
    </row>
    <row r="46" spans="1:7" s="12" customFormat="1" ht="31.5">
      <c r="A46" s="29"/>
      <c r="B46" s="3" t="s">
        <v>57</v>
      </c>
      <c r="C46" s="2" t="s">
        <v>122</v>
      </c>
      <c r="D46" s="3" t="s">
        <v>131</v>
      </c>
      <c r="E46" s="5">
        <v>613.13</v>
      </c>
      <c r="F46" s="5">
        <f t="shared" si="0"/>
        <v>735.76</v>
      </c>
      <c r="G46" s="23">
        <v>44970</v>
      </c>
    </row>
    <row r="47" spans="1:7" s="12" customFormat="1" ht="31.5" customHeight="1">
      <c r="A47" s="25" t="s">
        <v>42</v>
      </c>
      <c r="B47" s="3" t="s">
        <v>58</v>
      </c>
      <c r="C47" s="7" t="s">
        <v>11</v>
      </c>
      <c r="D47" s="3" t="s">
        <v>47</v>
      </c>
      <c r="E47" s="5">
        <v>675.49</v>
      </c>
      <c r="F47" s="5">
        <f aca="true" t="shared" si="1" ref="F47:F78">ROUND(E47*1.2,2)</f>
        <v>810.59</v>
      </c>
      <c r="G47" s="23">
        <v>45000</v>
      </c>
    </row>
    <row r="48" spans="1:7" s="12" customFormat="1" ht="31.5">
      <c r="A48" s="25"/>
      <c r="B48" s="3" t="s">
        <v>58</v>
      </c>
      <c r="C48" s="2" t="s">
        <v>12</v>
      </c>
      <c r="D48" s="3" t="s">
        <v>47</v>
      </c>
      <c r="E48" s="4">
        <v>562.26</v>
      </c>
      <c r="F48" s="5">
        <f t="shared" si="1"/>
        <v>674.71</v>
      </c>
      <c r="G48" s="23">
        <v>45000</v>
      </c>
    </row>
    <row r="49" spans="1:7" s="12" customFormat="1" ht="31.5">
      <c r="A49" s="25"/>
      <c r="B49" s="3" t="s">
        <v>58</v>
      </c>
      <c r="C49" s="2" t="s">
        <v>13</v>
      </c>
      <c r="D49" s="3" t="s">
        <v>46</v>
      </c>
      <c r="E49" s="4">
        <v>362.38</v>
      </c>
      <c r="F49" s="5">
        <f t="shared" si="1"/>
        <v>434.86</v>
      </c>
      <c r="G49" s="23">
        <v>45000</v>
      </c>
    </row>
    <row r="50" spans="1:7" s="12" customFormat="1" ht="47.25">
      <c r="A50" s="25"/>
      <c r="B50" s="3" t="s">
        <v>58</v>
      </c>
      <c r="C50" s="2" t="s">
        <v>10</v>
      </c>
      <c r="D50" s="3" t="s">
        <v>46</v>
      </c>
      <c r="E50" s="5">
        <v>1456.73</v>
      </c>
      <c r="F50" s="5">
        <f t="shared" si="1"/>
        <v>1748.08</v>
      </c>
      <c r="G50" s="23">
        <v>45000</v>
      </c>
    </row>
    <row r="51" spans="1:7" s="12" customFormat="1" ht="47.25">
      <c r="A51" s="25"/>
      <c r="B51" s="3" t="s">
        <v>58</v>
      </c>
      <c r="C51" s="2" t="s">
        <v>25</v>
      </c>
      <c r="D51" s="3" t="s">
        <v>46</v>
      </c>
      <c r="E51" s="4">
        <v>872.05</v>
      </c>
      <c r="F51" s="5">
        <f t="shared" si="1"/>
        <v>1046.46</v>
      </c>
      <c r="G51" s="23">
        <v>45000</v>
      </c>
    </row>
    <row r="52" spans="1:7" s="12" customFormat="1" ht="31.5">
      <c r="A52" s="25"/>
      <c r="B52" s="3" t="s">
        <v>58</v>
      </c>
      <c r="C52" s="2" t="s">
        <v>26</v>
      </c>
      <c r="D52" s="3" t="s">
        <v>46</v>
      </c>
      <c r="E52" s="4">
        <v>1053.75</v>
      </c>
      <c r="F52" s="5">
        <f t="shared" si="1"/>
        <v>1264.5</v>
      </c>
      <c r="G52" s="23">
        <v>45000</v>
      </c>
    </row>
    <row r="53" spans="1:7" s="12" customFormat="1" ht="31.5">
      <c r="A53" s="25"/>
      <c r="B53" s="6" t="s">
        <v>58</v>
      </c>
      <c r="C53" s="15" t="s">
        <v>78</v>
      </c>
      <c r="D53" s="3" t="s">
        <v>46</v>
      </c>
      <c r="E53" s="19">
        <v>1633.19</v>
      </c>
      <c r="F53" s="20">
        <f t="shared" si="1"/>
        <v>1959.83</v>
      </c>
      <c r="G53" s="23">
        <v>45000</v>
      </c>
    </row>
    <row r="54" spans="1:7" s="12" customFormat="1" ht="31.5">
      <c r="A54" s="25"/>
      <c r="B54" s="6" t="s">
        <v>58</v>
      </c>
      <c r="C54" s="15" t="s">
        <v>79</v>
      </c>
      <c r="D54" s="3" t="s">
        <v>46</v>
      </c>
      <c r="E54" s="19">
        <v>1923.86</v>
      </c>
      <c r="F54" s="20">
        <f t="shared" si="1"/>
        <v>2308.63</v>
      </c>
      <c r="G54" s="23">
        <v>45000</v>
      </c>
    </row>
    <row r="55" spans="1:7" s="12" customFormat="1" ht="31.5">
      <c r="A55" s="25"/>
      <c r="B55" s="6" t="s">
        <v>58</v>
      </c>
      <c r="C55" s="15" t="s">
        <v>80</v>
      </c>
      <c r="D55" s="3" t="s">
        <v>46</v>
      </c>
      <c r="E55" s="19">
        <v>2359.93</v>
      </c>
      <c r="F55" s="20">
        <f t="shared" si="1"/>
        <v>2831.92</v>
      </c>
      <c r="G55" s="23">
        <v>45000</v>
      </c>
    </row>
    <row r="56" spans="1:7" s="12" customFormat="1" ht="31.5">
      <c r="A56" s="25"/>
      <c r="B56" s="3" t="s">
        <v>58</v>
      </c>
      <c r="C56" s="2" t="s">
        <v>18</v>
      </c>
      <c r="D56" s="3" t="s">
        <v>46</v>
      </c>
      <c r="E56" s="4">
        <v>9787.4</v>
      </c>
      <c r="F56" s="5">
        <f t="shared" si="1"/>
        <v>11744.88</v>
      </c>
      <c r="G56" s="23">
        <v>45000</v>
      </c>
    </row>
    <row r="57" spans="1:7" s="12" customFormat="1" ht="31.5">
      <c r="A57" s="25"/>
      <c r="B57" s="3" t="s">
        <v>58</v>
      </c>
      <c r="C57" s="2" t="s">
        <v>19</v>
      </c>
      <c r="D57" s="3" t="s">
        <v>46</v>
      </c>
      <c r="E57" s="4">
        <v>15573.79</v>
      </c>
      <c r="F57" s="5">
        <f t="shared" si="1"/>
        <v>18688.55</v>
      </c>
      <c r="G57" s="23">
        <v>45000</v>
      </c>
    </row>
    <row r="58" spans="1:7" s="12" customFormat="1" ht="31.5">
      <c r="A58" s="25"/>
      <c r="B58" s="3" t="s">
        <v>58</v>
      </c>
      <c r="C58" s="2" t="s">
        <v>20</v>
      </c>
      <c r="D58" s="3" t="s">
        <v>46</v>
      </c>
      <c r="E58" s="4">
        <v>5786.42</v>
      </c>
      <c r="F58" s="5">
        <f t="shared" si="1"/>
        <v>6943.7</v>
      </c>
      <c r="G58" s="23">
        <v>45000</v>
      </c>
    </row>
    <row r="59" spans="1:7" s="12" customFormat="1" ht="31.5">
      <c r="A59" s="25"/>
      <c r="B59" s="3" t="s">
        <v>58</v>
      </c>
      <c r="C59" s="2" t="s">
        <v>23</v>
      </c>
      <c r="D59" s="3" t="s">
        <v>51</v>
      </c>
      <c r="E59" s="4">
        <v>3369.7</v>
      </c>
      <c r="F59" s="5">
        <f t="shared" si="1"/>
        <v>4043.64</v>
      </c>
      <c r="G59" s="23">
        <v>45000</v>
      </c>
    </row>
    <row r="60" spans="1:7" s="12" customFormat="1" ht="31.5">
      <c r="A60" s="25"/>
      <c r="B60" s="3" t="s">
        <v>58</v>
      </c>
      <c r="C60" s="2" t="s">
        <v>24</v>
      </c>
      <c r="D60" s="3" t="s">
        <v>51</v>
      </c>
      <c r="E60" s="4">
        <v>4118.56</v>
      </c>
      <c r="F60" s="5">
        <f t="shared" si="1"/>
        <v>4942.27</v>
      </c>
      <c r="G60" s="23">
        <v>45000</v>
      </c>
    </row>
    <row r="61" spans="1:7" s="12" customFormat="1" ht="31.5">
      <c r="A61" s="25"/>
      <c r="B61" s="6" t="s">
        <v>58</v>
      </c>
      <c r="C61" s="2" t="s">
        <v>65</v>
      </c>
      <c r="D61" s="3" t="s">
        <v>72</v>
      </c>
      <c r="E61" s="4">
        <v>768.12</v>
      </c>
      <c r="F61" s="5">
        <f t="shared" si="1"/>
        <v>921.74</v>
      </c>
      <c r="G61" s="23">
        <v>45000</v>
      </c>
    </row>
    <row r="62" spans="1:7" s="12" customFormat="1" ht="31.5">
      <c r="A62" s="25"/>
      <c r="B62" s="6" t="s">
        <v>58</v>
      </c>
      <c r="C62" s="2" t="s">
        <v>66</v>
      </c>
      <c r="D62" s="3" t="s">
        <v>72</v>
      </c>
      <c r="E62" s="4">
        <v>1428.88</v>
      </c>
      <c r="F62" s="5">
        <f t="shared" si="1"/>
        <v>1714.66</v>
      </c>
      <c r="G62" s="23">
        <v>45000</v>
      </c>
    </row>
    <row r="63" spans="1:7" s="12" customFormat="1" ht="31.5">
      <c r="A63" s="25"/>
      <c r="B63" s="3" t="s">
        <v>58</v>
      </c>
      <c r="C63" s="2" t="s">
        <v>21</v>
      </c>
      <c r="D63" s="3" t="s">
        <v>44</v>
      </c>
      <c r="E63" s="4">
        <v>3605.39</v>
      </c>
      <c r="F63" s="5">
        <f t="shared" si="1"/>
        <v>4326.47</v>
      </c>
      <c r="G63" s="23">
        <v>45000</v>
      </c>
    </row>
    <row r="64" spans="1:7" s="12" customFormat="1" ht="31.5">
      <c r="A64" s="25"/>
      <c r="B64" s="3" t="s">
        <v>58</v>
      </c>
      <c r="C64" s="2" t="s">
        <v>22</v>
      </c>
      <c r="D64" s="3" t="s">
        <v>44</v>
      </c>
      <c r="E64" s="4">
        <v>4654.77</v>
      </c>
      <c r="F64" s="5">
        <f t="shared" si="1"/>
        <v>5585.72</v>
      </c>
      <c r="G64" s="23">
        <v>45000</v>
      </c>
    </row>
    <row r="65" spans="1:7" s="12" customFormat="1" ht="31.5">
      <c r="A65" s="25"/>
      <c r="B65" s="6" t="s">
        <v>58</v>
      </c>
      <c r="C65" s="2" t="s">
        <v>38</v>
      </c>
      <c r="D65" s="3" t="s">
        <v>44</v>
      </c>
      <c r="E65" s="4">
        <v>5959.28</v>
      </c>
      <c r="F65" s="5">
        <f t="shared" si="1"/>
        <v>7151.14</v>
      </c>
      <c r="G65" s="23">
        <v>45000</v>
      </c>
    </row>
    <row r="66" spans="1:7" s="12" customFormat="1" ht="31.5">
      <c r="A66" s="25"/>
      <c r="B66" s="6" t="s">
        <v>58</v>
      </c>
      <c r="C66" s="2" t="s">
        <v>63</v>
      </c>
      <c r="D66" s="3" t="s">
        <v>71</v>
      </c>
      <c r="E66" s="4">
        <v>3411.01</v>
      </c>
      <c r="F66" s="5">
        <f t="shared" si="1"/>
        <v>4093.21</v>
      </c>
      <c r="G66" s="23">
        <v>45000</v>
      </c>
    </row>
    <row r="67" spans="1:7" s="12" customFormat="1" ht="31.5">
      <c r="A67" s="25"/>
      <c r="B67" s="6" t="s">
        <v>58</v>
      </c>
      <c r="C67" s="2" t="s">
        <v>64</v>
      </c>
      <c r="D67" s="3" t="s">
        <v>71</v>
      </c>
      <c r="E67" s="4">
        <v>20667.61</v>
      </c>
      <c r="F67" s="5">
        <f t="shared" si="1"/>
        <v>24801.13</v>
      </c>
      <c r="G67" s="23">
        <v>45000</v>
      </c>
    </row>
    <row r="68" spans="1:7" s="12" customFormat="1" ht="31.5">
      <c r="A68" s="25"/>
      <c r="B68" s="3" t="s">
        <v>58</v>
      </c>
      <c r="C68" s="2" t="s">
        <v>29</v>
      </c>
      <c r="D68" s="3" t="s">
        <v>54</v>
      </c>
      <c r="E68" s="4">
        <v>333.22</v>
      </c>
      <c r="F68" s="5">
        <f t="shared" si="1"/>
        <v>399.86</v>
      </c>
      <c r="G68" s="23">
        <v>45000</v>
      </c>
    </row>
    <row r="69" spans="1:7" s="12" customFormat="1" ht="31.5">
      <c r="A69" s="25"/>
      <c r="B69" s="3" t="s">
        <v>58</v>
      </c>
      <c r="C69" s="2" t="s">
        <v>30</v>
      </c>
      <c r="D69" s="3" t="s">
        <v>54</v>
      </c>
      <c r="E69" s="4">
        <v>297.73</v>
      </c>
      <c r="F69" s="5">
        <f t="shared" si="1"/>
        <v>357.28</v>
      </c>
      <c r="G69" s="23">
        <v>45000</v>
      </c>
    </row>
    <row r="70" spans="1:7" s="12" customFormat="1" ht="31.5">
      <c r="A70" s="25"/>
      <c r="B70" s="3" t="s">
        <v>58</v>
      </c>
      <c r="C70" s="2" t="s">
        <v>31</v>
      </c>
      <c r="D70" s="3" t="s">
        <v>54</v>
      </c>
      <c r="E70" s="4">
        <v>404.24</v>
      </c>
      <c r="F70" s="5">
        <f t="shared" si="1"/>
        <v>485.09</v>
      </c>
      <c r="G70" s="23">
        <v>45000</v>
      </c>
    </row>
    <row r="71" spans="1:7" s="12" customFormat="1" ht="31.5">
      <c r="A71" s="25"/>
      <c r="B71" s="3" t="s">
        <v>58</v>
      </c>
      <c r="C71" s="2" t="s">
        <v>32</v>
      </c>
      <c r="D71" s="3" t="s">
        <v>54</v>
      </c>
      <c r="E71" s="4">
        <v>297.73</v>
      </c>
      <c r="F71" s="5">
        <f t="shared" si="1"/>
        <v>357.28</v>
      </c>
      <c r="G71" s="23">
        <v>45000</v>
      </c>
    </row>
    <row r="72" spans="1:7" s="12" customFormat="1" ht="31.5">
      <c r="A72" s="25"/>
      <c r="B72" s="3" t="s">
        <v>58</v>
      </c>
      <c r="C72" s="2" t="s">
        <v>33</v>
      </c>
      <c r="D72" s="3" t="s">
        <v>54</v>
      </c>
      <c r="E72" s="4">
        <v>297.73</v>
      </c>
      <c r="F72" s="5">
        <f t="shared" si="1"/>
        <v>357.28</v>
      </c>
      <c r="G72" s="23">
        <v>45000</v>
      </c>
    </row>
    <row r="73" spans="1:7" s="12" customFormat="1" ht="31.5">
      <c r="A73" s="25"/>
      <c r="B73" s="6" t="s">
        <v>58</v>
      </c>
      <c r="C73" s="2" t="s">
        <v>39</v>
      </c>
      <c r="D73" s="3" t="s">
        <v>54</v>
      </c>
      <c r="E73" s="4">
        <v>262.21</v>
      </c>
      <c r="F73" s="5">
        <f t="shared" si="1"/>
        <v>314.65</v>
      </c>
      <c r="G73" s="23">
        <v>45000</v>
      </c>
    </row>
    <row r="74" spans="1:7" s="12" customFormat="1" ht="31.5">
      <c r="A74" s="25"/>
      <c r="B74" s="3" t="s">
        <v>58</v>
      </c>
      <c r="C74" s="2" t="s">
        <v>28</v>
      </c>
      <c r="D74" s="3" t="s">
        <v>53</v>
      </c>
      <c r="E74" s="4">
        <v>1085.64</v>
      </c>
      <c r="F74" s="5">
        <f t="shared" si="1"/>
        <v>1302.77</v>
      </c>
      <c r="G74" s="23">
        <v>45000</v>
      </c>
    </row>
    <row r="75" spans="1:7" s="12" customFormat="1" ht="31.5">
      <c r="A75" s="25"/>
      <c r="B75" s="3" t="s">
        <v>58</v>
      </c>
      <c r="C75" s="2" t="s">
        <v>34</v>
      </c>
      <c r="D75" s="3" t="s">
        <v>53</v>
      </c>
      <c r="E75" s="4">
        <v>1581.42</v>
      </c>
      <c r="F75" s="5">
        <f t="shared" si="1"/>
        <v>1897.7</v>
      </c>
      <c r="G75" s="23">
        <v>45000</v>
      </c>
    </row>
    <row r="76" spans="1:7" s="12" customFormat="1" ht="31.5">
      <c r="A76" s="25"/>
      <c r="B76" s="6" t="s">
        <v>58</v>
      </c>
      <c r="C76" s="2" t="s">
        <v>35</v>
      </c>
      <c r="D76" s="3" t="s">
        <v>53</v>
      </c>
      <c r="E76" s="4">
        <v>1740.58</v>
      </c>
      <c r="F76" s="5">
        <f t="shared" si="1"/>
        <v>2088.7</v>
      </c>
      <c r="G76" s="23">
        <v>45000</v>
      </c>
    </row>
    <row r="77" spans="1:7" s="12" customFormat="1" ht="31.5">
      <c r="A77" s="25"/>
      <c r="B77" s="6" t="s">
        <v>58</v>
      </c>
      <c r="C77" s="2" t="s">
        <v>36</v>
      </c>
      <c r="D77" s="3" t="s">
        <v>53</v>
      </c>
      <c r="E77" s="4">
        <v>548.82</v>
      </c>
      <c r="F77" s="5">
        <f t="shared" si="1"/>
        <v>658.58</v>
      </c>
      <c r="G77" s="23">
        <v>45000</v>
      </c>
    </row>
    <row r="78" spans="1:7" s="12" customFormat="1" ht="31.5">
      <c r="A78" s="25"/>
      <c r="B78" s="6" t="s">
        <v>58</v>
      </c>
      <c r="C78" s="2" t="s">
        <v>37</v>
      </c>
      <c r="D78" s="3" t="s">
        <v>53</v>
      </c>
      <c r="E78" s="4">
        <v>2619.29</v>
      </c>
      <c r="F78" s="5">
        <f t="shared" si="1"/>
        <v>3143.15</v>
      </c>
      <c r="G78" s="23">
        <v>45000</v>
      </c>
    </row>
    <row r="79" spans="1:7" ht="47.25">
      <c r="A79" s="25" t="s">
        <v>41</v>
      </c>
      <c r="B79" s="3" t="s">
        <v>57</v>
      </c>
      <c r="C79" s="2" t="s">
        <v>143</v>
      </c>
      <c r="D79" s="3"/>
      <c r="E79" s="19"/>
      <c r="F79" s="20"/>
      <c r="G79" s="23">
        <v>44970</v>
      </c>
    </row>
    <row r="80" spans="1:7" ht="15.75">
      <c r="A80" s="25"/>
      <c r="B80" s="3" t="s">
        <v>57</v>
      </c>
      <c r="C80" s="8" t="s">
        <v>3</v>
      </c>
      <c r="D80" s="3" t="s">
        <v>135</v>
      </c>
      <c r="E80" s="5">
        <v>2023.96</v>
      </c>
      <c r="F80" s="20">
        <f aca="true" t="shared" si="2" ref="F80:F85">ROUND(E80*1.2,2)</f>
        <v>2428.75</v>
      </c>
      <c r="G80" s="23">
        <v>44970</v>
      </c>
    </row>
    <row r="81" spans="1:7" ht="15.75">
      <c r="A81" s="25"/>
      <c r="B81" s="3" t="s">
        <v>57</v>
      </c>
      <c r="C81" s="8" t="s">
        <v>4</v>
      </c>
      <c r="D81" s="3" t="s">
        <v>135</v>
      </c>
      <c r="E81" s="5">
        <v>2353.6</v>
      </c>
      <c r="F81" s="20">
        <f t="shared" si="2"/>
        <v>2824.32</v>
      </c>
      <c r="G81" s="23">
        <v>44970</v>
      </c>
    </row>
    <row r="82" spans="1:7" ht="15.75">
      <c r="A82" s="25"/>
      <c r="B82" s="3" t="s">
        <v>57</v>
      </c>
      <c r="C82" s="8" t="s">
        <v>5</v>
      </c>
      <c r="D82" s="3" t="s">
        <v>135</v>
      </c>
      <c r="E82" s="5">
        <v>2361.74</v>
      </c>
      <c r="F82" s="20">
        <f t="shared" si="2"/>
        <v>2834.09</v>
      </c>
      <c r="G82" s="23">
        <v>44970</v>
      </c>
    </row>
    <row r="83" spans="1:7" ht="15.75">
      <c r="A83" s="25"/>
      <c r="B83" s="3" t="s">
        <v>57</v>
      </c>
      <c r="C83" s="8" t="s">
        <v>6</v>
      </c>
      <c r="D83" s="3" t="s">
        <v>135</v>
      </c>
      <c r="E83" s="5">
        <v>2475.61</v>
      </c>
      <c r="F83" s="20">
        <f t="shared" si="2"/>
        <v>2970.73</v>
      </c>
      <c r="G83" s="23">
        <v>44970</v>
      </c>
    </row>
    <row r="84" spans="1:7" ht="15.75">
      <c r="A84" s="25"/>
      <c r="B84" s="3" t="s">
        <v>57</v>
      </c>
      <c r="C84" s="8" t="s">
        <v>7</v>
      </c>
      <c r="D84" s="3" t="s">
        <v>135</v>
      </c>
      <c r="E84" s="5">
        <v>2614.0699999999997</v>
      </c>
      <c r="F84" s="20">
        <f t="shared" si="2"/>
        <v>3136.88</v>
      </c>
      <c r="G84" s="23">
        <v>44970</v>
      </c>
    </row>
    <row r="85" spans="1:7" ht="15.75">
      <c r="A85" s="25"/>
      <c r="B85" s="3" t="s">
        <v>57</v>
      </c>
      <c r="C85" s="8" t="s">
        <v>133</v>
      </c>
      <c r="D85" s="3" t="s">
        <v>135</v>
      </c>
      <c r="E85" s="5">
        <v>2746.84</v>
      </c>
      <c r="F85" s="20">
        <f t="shared" si="2"/>
        <v>3296.21</v>
      </c>
      <c r="G85" s="23">
        <v>44970</v>
      </c>
    </row>
    <row r="86" spans="1:7" s="12" customFormat="1" ht="31.5">
      <c r="A86" s="25"/>
      <c r="B86" s="3" t="s">
        <v>57</v>
      </c>
      <c r="C86" s="2" t="s">
        <v>123</v>
      </c>
      <c r="D86" s="3" t="s">
        <v>55</v>
      </c>
      <c r="E86" s="22">
        <v>159.97</v>
      </c>
      <c r="F86" s="5">
        <f aca="true" t="shared" si="3" ref="F86:F93">ROUND(E86*1.2,2)</f>
        <v>191.96</v>
      </c>
      <c r="G86" s="23">
        <v>44970</v>
      </c>
    </row>
    <row r="87" spans="1:7" s="11" customFormat="1" ht="31.5">
      <c r="A87" s="25"/>
      <c r="B87" s="3" t="s">
        <v>57</v>
      </c>
      <c r="C87" s="2" t="s">
        <v>124</v>
      </c>
      <c r="D87" s="3" t="s">
        <v>55</v>
      </c>
      <c r="E87" s="5">
        <v>285.29</v>
      </c>
      <c r="F87" s="5">
        <f t="shared" si="3"/>
        <v>342.35</v>
      </c>
      <c r="G87" s="23">
        <v>44970</v>
      </c>
    </row>
    <row r="88" spans="1:7" s="11" customFormat="1" ht="31.5">
      <c r="A88" s="25"/>
      <c r="B88" s="3" t="s">
        <v>57</v>
      </c>
      <c r="C88" s="2" t="s">
        <v>125</v>
      </c>
      <c r="D88" s="3" t="s">
        <v>55</v>
      </c>
      <c r="E88" s="5">
        <v>379.53</v>
      </c>
      <c r="F88" s="5">
        <f t="shared" si="3"/>
        <v>455.44</v>
      </c>
      <c r="G88" s="23">
        <v>44970</v>
      </c>
    </row>
    <row r="89" spans="1:7" s="11" customFormat="1" ht="31.5">
      <c r="A89" s="25"/>
      <c r="B89" s="3" t="s">
        <v>57</v>
      </c>
      <c r="C89" s="2" t="s">
        <v>126</v>
      </c>
      <c r="D89" s="3" t="s">
        <v>55</v>
      </c>
      <c r="E89" s="5">
        <v>679.82</v>
      </c>
      <c r="F89" s="5">
        <f t="shared" si="3"/>
        <v>815.78</v>
      </c>
      <c r="G89" s="23">
        <v>44970</v>
      </c>
    </row>
    <row r="90" spans="1:7" s="11" customFormat="1" ht="31.5">
      <c r="A90" s="25"/>
      <c r="B90" s="3" t="s">
        <v>57</v>
      </c>
      <c r="C90" s="2" t="s">
        <v>127</v>
      </c>
      <c r="D90" s="3" t="s">
        <v>55</v>
      </c>
      <c r="E90" s="22">
        <v>226.67</v>
      </c>
      <c r="F90" s="5">
        <f t="shared" si="3"/>
        <v>272</v>
      </c>
      <c r="G90" s="23">
        <v>44970</v>
      </c>
    </row>
    <row r="91" spans="1:7" s="11" customFormat="1" ht="31.5">
      <c r="A91" s="25"/>
      <c r="B91" s="3" t="s">
        <v>57</v>
      </c>
      <c r="C91" s="2" t="s">
        <v>128</v>
      </c>
      <c r="D91" s="3" t="s">
        <v>55</v>
      </c>
      <c r="E91" s="22">
        <v>1041.21</v>
      </c>
      <c r="F91" s="5">
        <f t="shared" si="3"/>
        <v>1249.45</v>
      </c>
      <c r="G91" s="23">
        <v>44970</v>
      </c>
    </row>
    <row r="92" spans="1:7" s="11" customFormat="1" ht="31.5">
      <c r="A92" s="25"/>
      <c r="B92" s="3" t="s">
        <v>57</v>
      </c>
      <c r="C92" s="2" t="s">
        <v>129</v>
      </c>
      <c r="D92" s="3" t="s">
        <v>55</v>
      </c>
      <c r="E92" s="22">
        <v>226.67</v>
      </c>
      <c r="F92" s="5">
        <f t="shared" si="3"/>
        <v>272</v>
      </c>
      <c r="G92" s="23">
        <v>44970</v>
      </c>
    </row>
    <row r="93" spans="1:7" s="11" customFormat="1" ht="31.5">
      <c r="A93" s="25"/>
      <c r="B93" s="3" t="s">
        <v>57</v>
      </c>
      <c r="C93" s="2" t="s">
        <v>130</v>
      </c>
      <c r="D93" s="3" t="s">
        <v>55</v>
      </c>
      <c r="E93" s="22">
        <v>1041.21</v>
      </c>
      <c r="F93" s="5">
        <f t="shared" si="3"/>
        <v>1249.45</v>
      </c>
      <c r="G93" s="23">
        <v>44970</v>
      </c>
    </row>
    <row r="94" spans="1:7" s="11" customFormat="1" ht="31.5">
      <c r="A94" s="25"/>
      <c r="B94" s="6" t="s">
        <v>58</v>
      </c>
      <c r="C94" s="2" t="s">
        <v>9</v>
      </c>
      <c r="D94" s="3" t="s">
        <v>45</v>
      </c>
      <c r="E94" s="5">
        <v>1519.83</v>
      </c>
      <c r="F94" s="21">
        <f aca="true" t="shared" si="4" ref="F94:F106">ROUND(E94*1.2,2)</f>
        <v>1823.8</v>
      </c>
      <c r="G94" s="23">
        <v>45000</v>
      </c>
    </row>
    <row r="95" spans="1:7" s="11" customFormat="1" ht="31.5">
      <c r="A95" s="25"/>
      <c r="B95" s="6" t="s">
        <v>58</v>
      </c>
      <c r="C95" s="2" t="s">
        <v>14</v>
      </c>
      <c r="D95" s="3" t="s">
        <v>48</v>
      </c>
      <c r="E95" s="4">
        <v>379.95</v>
      </c>
      <c r="F95" s="5">
        <f t="shared" si="4"/>
        <v>455.94</v>
      </c>
      <c r="G95" s="23">
        <v>45000</v>
      </c>
    </row>
    <row r="96" spans="1:7" s="11" customFormat="1" ht="31.5">
      <c r="A96" s="25"/>
      <c r="B96" s="6" t="s">
        <v>58</v>
      </c>
      <c r="C96" s="2" t="s">
        <v>16</v>
      </c>
      <c r="D96" s="3" t="s">
        <v>50</v>
      </c>
      <c r="E96" s="4">
        <v>371.8</v>
      </c>
      <c r="F96" s="5">
        <f t="shared" si="4"/>
        <v>446.16</v>
      </c>
      <c r="G96" s="23">
        <v>45000</v>
      </c>
    </row>
    <row r="97" spans="1:7" s="11" customFormat="1" ht="31.5">
      <c r="A97" s="25"/>
      <c r="B97" s="6" t="s">
        <v>58</v>
      </c>
      <c r="C97" s="2" t="s">
        <v>17</v>
      </c>
      <c r="D97" s="3" t="s">
        <v>50</v>
      </c>
      <c r="E97" s="4">
        <v>402.18</v>
      </c>
      <c r="F97" s="5">
        <f t="shared" si="4"/>
        <v>482.62</v>
      </c>
      <c r="G97" s="23">
        <v>45000</v>
      </c>
    </row>
    <row r="98" spans="1:7" s="11" customFormat="1" ht="47.25">
      <c r="A98" s="25"/>
      <c r="B98" s="6" t="s">
        <v>58</v>
      </c>
      <c r="C98" s="2" t="s">
        <v>151</v>
      </c>
      <c r="D98" s="3" t="s">
        <v>44</v>
      </c>
      <c r="E98" s="5">
        <v>1747.2</v>
      </c>
      <c r="F98" s="5">
        <f t="shared" si="4"/>
        <v>2096.64</v>
      </c>
      <c r="G98" s="23">
        <v>45000</v>
      </c>
    </row>
    <row r="99" spans="1:7" s="11" customFormat="1" ht="31.5">
      <c r="A99" s="25"/>
      <c r="B99" s="6" t="s">
        <v>58</v>
      </c>
      <c r="C99" s="2" t="s">
        <v>15</v>
      </c>
      <c r="D99" s="3" t="s">
        <v>49</v>
      </c>
      <c r="E99" s="4">
        <v>334.96</v>
      </c>
      <c r="F99" s="5">
        <f t="shared" si="4"/>
        <v>401.95</v>
      </c>
      <c r="G99" s="23">
        <v>45000</v>
      </c>
    </row>
    <row r="100" spans="1:7" s="11" customFormat="1" ht="31.5">
      <c r="A100" s="25"/>
      <c r="B100" s="3" t="s">
        <v>58</v>
      </c>
      <c r="C100" s="2" t="s">
        <v>27</v>
      </c>
      <c r="D100" s="3" t="s">
        <v>52</v>
      </c>
      <c r="E100" s="4">
        <v>262.93</v>
      </c>
      <c r="F100" s="5">
        <f t="shared" si="4"/>
        <v>315.52</v>
      </c>
      <c r="G100" s="23">
        <v>45000</v>
      </c>
    </row>
    <row r="101" spans="1:7" s="11" customFormat="1" ht="31.5">
      <c r="A101" s="25"/>
      <c r="B101" s="6" t="s">
        <v>58</v>
      </c>
      <c r="C101" s="2" t="s">
        <v>145</v>
      </c>
      <c r="D101" s="10" t="s">
        <v>74</v>
      </c>
      <c r="E101" s="20">
        <v>462.12</v>
      </c>
      <c r="F101" s="20">
        <f t="shared" si="4"/>
        <v>554.54</v>
      </c>
      <c r="G101" s="23">
        <v>45000</v>
      </c>
    </row>
    <row r="102" spans="1:7" s="11" customFormat="1" ht="31.5">
      <c r="A102" s="25"/>
      <c r="B102" s="16" t="s">
        <v>58</v>
      </c>
      <c r="C102" s="17" t="s">
        <v>76</v>
      </c>
      <c r="D102" s="18" t="s">
        <v>77</v>
      </c>
      <c r="E102" s="19">
        <v>2374.22</v>
      </c>
      <c r="F102" s="20">
        <f t="shared" si="4"/>
        <v>2849.06</v>
      </c>
      <c r="G102" s="23">
        <v>45000</v>
      </c>
    </row>
    <row r="103" spans="1:7" s="11" customFormat="1" ht="31.5">
      <c r="A103" s="25"/>
      <c r="B103" s="16" t="s">
        <v>58</v>
      </c>
      <c r="C103" s="15" t="s">
        <v>146</v>
      </c>
      <c r="D103" s="18" t="s">
        <v>149</v>
      </c>
      <c r="E103" s="4">
        <v>1360.53</v>
      </c>
      <c r="F103" s="5">
        <f t="shared" si="4"/>
        <v>1632.64</v>
      </c>
      <c r="G103" s="23">
        <v>45000</v>
      </c>
    </row>
    <row r="104" spans="1:7" s="11" customFormat="1" ht="31.5">
      <c r="A104" s="25"/>
      <c r="B104" s="16" t="s">
        <v>58</v>
      </c>
      <c r="C104" s="15" t="s">
        <v>147</v>
      </c>
      <c r="D104" s="18" t="s">
        <v>149</v>
      </c>
      <c r="E104" s="4">
        <v>1469.27</v>
      </c>
      <c r="F104" s="5">
        <f t="shared" si="4"/>
        <v>1763.12</v>
      </c>
      <c r="G104" s="23">
        <v>45000</v>
      </c>
    </row>
    <row r="105" spans="1:7" s="11" customFormat="1" ht="31.5">
      <c r="A105" s="25"/>
      <c r="B105" s="16" t="s">
        <v>58</v>
      </c>
      <c r="C105" s="15" t="s">
        <v>148</v>
      </c>
      <c r="D105" s="18" t="s">
        <v>150</v>
      </c>
      <c r="E105" s="4">
        <v>2626.79</v>
      </c>
      <c r="F105" s="5">
        <f t="shared" si="4"/>
        <v>3152.15</v>
      </c>
      <c r="G105" s="23">
        <v>45000</v>
      </c>
    </row>
    <row r="106" spans="1:7" s="11" customFormat="1" ht="31.5">
      <c r="A106" s="25"/>
      <c r="B106" s="16" t="s">
        <v>58</v>
      </c>
      <c r="C106" s="15" t="s">
        <v>155</v>
      </c>
      <c r="D106" s="18" t="s">
        <v>150</v>
      </c>
      <c r="E106" s="4">
        <v>2626.79</v>
      </c>
      <c r="F106" s="5">
        <f t="shared" si="4"/>
        <v>3152.15</v>
      </c>
      <c r="G106" s="23">
        <v>45000</v>
      </c>
    </row>
    <row r="107" spans="1:7" s="11" customFormat="1" ht="47.25">
      <c r="A107" s="25"/>
      <c r="B107" s="3" t="s">
        <v>58</v>
      </c>
      <c r="C107" s="2" t="s">
        <v>69</v>
      </c>
      <c r="D107" s="10" t="s">
        <v>73</v>
      </c>
      <c r="E107" s="4">
        <f>ROUND(F107/1.2,2)</f>
        <v>2791.67</v>
      </c>
      <c r="F107" s="5">
        <v>3350</v>
      </c>
      <c r="G107" s="23">
        <v>45000</v>
      </c>
    </row>
    <row r="108" spans="1:7" s="11" customFormat="1" ht="47.25">
      <c r="A108" s="25"/>
      <c r="B108" s="6" t="s">
        <v>58</v>
      </c>
      <c r="C108" s="2" t="s">
        <v>70</v>
      </c>
      <c r="D108" s="3" t="s">
        <v>135</v>
      </c>
      <c r="E108" s="4">
        <v>1925.08</v>
      </c>
      <c r="F108" s="5">
        <f>ROUND(E108*1.2,2)</f>
        <v>2310.1</v>
      </c>
      <c r="G108" s="23">
        <v>45000</v>
      </c>
    </row>
    <row r="109" spans="1:7" s="11" customFormat="1" ht="60" customHeight="1">
      <c r="A109" s="25"/>
      <c r="B109" s="3" t="s">
        <v>58</v>
      </c>
      <c r="C109" s="2" t="s">
        <v>61</v>
      </c>
      <c r="D109" s="3" t="s">
        <v>62</v>
      </c>
      <c r="E109" s="28" t="s">
        <v>153</v>
      </c>
      <c r="F109" s="28"/>
      <c r="G109" s="23">
        <v>44927</v>
      </c>
    </row>
    <row r="110" spans="1:7" ht="31.5">
      <c r="A110" s="25"/>
      <c r="B110" s="6" t="s">
        <v>58</v>
      </c>
      <c r="C110" s="2" t="s">
        <v>67</v>
      </c>
      <c r="D110" s="3"/>
      <c r="E110" s="4"/>
      <c r="F110" s="5"/>
      <c r="G110" s="23">
        <v>45000</v>
      </c>
    </row>
    <row r="111" spans="1:7" ht="31.5">
      <c r="A111" s="25"/>
      <c r="B111" s="6" t="s">
        <v>58</v>
      </c>
      <c r="C111" s="8" t="s">
        <v>3</v>
      </c>
      <c r="D111" s="10" t="s">
        <v>135</v>
      </c>
      <c r="E111" s="4">
        <v>943.1</v>
      </c>
      <c r="F111" s="5">
        <f aca="true" t="shared" si="5" ref="F111:F116">ROUND(E111*1.2,2)</f>
        <v>1131.72</v>
      </c>
      <c r="G111" s="23">
        <v>45000</v>
      </c>
    </row>
    <row r="112" spans="1:7" ht="31.5">
      <c r="A112" s="25"/>
      <c r="B112" s="6" t="s">
        <v>58</v>
      </c>
      <c r="C112" s="8" t="s">
        <v>4</v>
      </c>
      <c r="D112" s="10" t="s">
        <v>135</v>
      </c>
      <c r="E112" s="4">
        <v>1177.27</v>
      </c>
      <c r="F112" s="5">
        <f t="shared" si="5"/>
        <v>1412.72</v>
      </c>
      <c r="G112" s="23">
        <v>45000</v>
      </c>
    </row>
    <row r="113" spans="1:7" ht="31.5">
      <c r="A113" s="25"/>
      <c r="B113" s="6" t="s">
        <v>58</v>
      </c>
      <c r="C113" s="8" t="s">
        <v>5</v>
      </c>
      <c r="D113" s="10" t="s">
        <v>135</v>
      </c>
      <c r="E113" s="4">
        <v>1260.13</v>
      </c>
      <c r="F113" s="5">
        <f t="shared" si="5"/>
        <v>1512.16</v>
      </c>
      <c r="G113" s="23">
        <v>45000</v>
      </c>
    </row>
    <row r="114" spans="1:7" ht="31.5">
      <c r="A114" s="25"/>
      <c r="B114" s="6" t="s">
        <v>58</v>
      </c>
      <c r="C114" s="8" t="s">
        <v>6</v>
      </c>
      <c r="D114" s="10" t="s">
        <v>135</v>
      </c>
      <c r="E114" s="4">
        <v>1416.22</v>
      </c>
      <c r="F114" s="5">
        <f t="shared" si="5"/>
        <v>1699.46</v>
      </c>
      <c r="G114" s="23">
        <v>45000</v>
      </c>
    </row>
    <row r="115" spans="1:7" ht="31.5">
      <c r="A115" s="25"/>
      <c r="B115" s="6" t="s">
        <v>58</v>
      </c>
      <c r="C115" s="8" t="s">
        <v>7</v>
      </c>
      <c r="D115" s="10" t="s">
        <v>135</v>
      </c>
      <c r="E115" s="4">
        <v>1494.26</v>
      </c>
      <c r="F115" s="5">
        <f t="shared" si="5"/>
        <v>1793.11</v>
      </c>
      <c r="G115" s="23">
        <v>45000</v>
      </c>
    </row>
    <row r="116" spans="1:7" ht="31.5">
      <c r="A116" s="25"/>
      <c r="B116" s="6" t="s">
        <v>58</v>
      </c>
      <c r="C116" s="8" t="s">
        <v>8</v>
      </c>
      <c r="D116" s="10" t="s">
        <v>135</v>
      </c>
      <c r="E116" s="4">
        <v>1635.73</v>
      </c>
      <c r="F116" s="5">
        <f t="shared" si="5"/>
        <v>1962.88</v>
      </c>
      <c r="G116" s="23">
        <v>45000</v>
      </c>
    </row>
    <row r="117" spans="1:7" ht="47.25">
      <c r="A117" s="25"/>
      <c r="B117" s="6" t="s">
        <v>58</v>
      </c>
      <c r="C117" s="2" t="s">
        <v>68</v>
      </c>
      <c r="D117" s="10" t="s">
        <v>135</v>
      </c>
      <c r="E117" s="4">
        <v>1065.09</v>
      </c>
      <c r="F117" s="5">
        <f>ROUND(E117*1.2,2)</f>
        <v>1278.11</v>
      </c>
      <c r="G117" s="23">
        <v>45000</v>
      </c>
    </row>
    <row r="118" spans="1:7" s="12" customFormat="1" ht="31.5">
      <c r="A118" s="25"/>
      <c r="B118" s="16" t="s">
        <v>58</v>
      </c>
      <c r="C118" s="17" t="s">
        <v>75</v>
      </c>
      <c r="D118" s="18" t="s">
        <v>135</v>
      </c>
      <c r="E118" s="20">
        <v>1728.05</v>
      </c>
      <c r="F118" s="20">
        <f>ROUND(E118*1.2,2)</f>
        <v>2073.66</v>
      </c>
      <c r="G118" s="23">
        <v>45000</v>
      </c>
    </row>
    <row r="119" spans="1:7" s="12" customFormat="1" ht="31.5">
      <c r="A119" s="25"/>
      <c r="B119" s="16" t="s">
        <v>58</v>
      </c>
      <c r="C119" s="17" t="s">
        <v>136</v>
      </c>
      <c r="D119" s="18" t="s">
        <v>135</v>
      </c>
      <c r="E119" s="4">
        <v>4715.39</v>
      </c>
      <c r="F119" s="20">
        <f>ROUND(E119*1.2,2)</f>
        <v>5658.47</v>
      </c>
      <c r="G119" s="23">
        <v>45173</v>
      </c>
    </row>
    <row r="120" spans="1:7" s="12" customFormat="1" ht="31.5">
      <c r="A120" s="25"/>
      <c r="B120" s="16" t="s">
        <v>58</v>
      </c>
      <c r="C120" s="17" t="s">
        <v>134</v>
      </c>
      <c r="D120" s="18" t="s">
        <v>135</v>
      </c>
      <c r="E120" s="4">
        <v>1414.22</v>
      </c>
      <c r="F120" s="20">
        <f>ROUND(E120*1.2,2)</f>
        <v>1697.06</v>
      </c>
      <c r="G120" s="23">
        <v>45173</v>
      </c>
    </row>
    <row r="121" spans="1:7" ht="50.25" customHeight="1">
      <c r="A121" s="25"/>
      <c r="B121" s="16" t="s">
        <v>58</v>
      </c>
      <c r="C121" s="17" t="s">
        <v>137</v>
      </c>
      <c r="D121" s="18" t="s">
        <v>135</v>
      </c>
      <c r="E121" s="4">
        <v>12232.04</v>
      </c>
      <c r="F121" s="20">
        <f aca="true" t="shared" si="6" ref="F121:F126">ROUND(E121*1.2,2)</f>
        <v>14678.45</v>
      </c>
      <c r="G121" s="23">
        <v>45173</v>
      </c>
    </row>
    <row r="122" spans="1:7" ht="46.5" customHeight="1">
      <c r="A122" s="25"/>
      <c r="B122" s="16" t="s">
        <v>58</v>
      </c>
      <c r="C122" s="17" t="s">
        <v>138</v>
      </c>
      <c r="D122" s="18" t="s">
        <v>135</v>
      </c>
      <c r="E122" s="4">
        <v>19059.04</v>
      </c>
      <c r="F122" s="20">
        <f t="shared" si="6"/>
        <v>22870.85</v>
      </c>
      <c r="G122" s="23">
        <v>45173</v>
      </c>
    </row>
    <row r="123" spans="1:7" ht="35.25" customHeight="1">
      <c r="A123" s="25"/>
      <c r="B123" s="16" t="s">
        <v>58</v>
      </c>
      <c r="C123" s="17" t="s">
        <v>139</v>
      </c>
      <c r="D123" s="18" t="s">
        <v>135</v>
      </c>
      <c r="E123" s="4">
        <v>20469.28</v>
      </c>
      <c r="F123" s="20">
        <f t="shared" si="6"/>
        <v>24563.14</v>
      </c>
      <c r="G123" s="23">
        <v>45173</v>
      </c>
    </row>
    <row r="124" spans="1:7" ht="49.5" customHeight="1">
      <c r="A124" s="25"/>
      <c r="B124" s="16" t="s">
        <v>58</v>
      </c>
      <c r="C124" s="17" t="s">
        <v>140</v>
      </c>
      <c r="D124" s="18" t="s">
        <v>135</v>
      </c>
      <c r="E124" s="4">
        <v>8702.2</v>
      </c>
      <c r="F124" s="20">
        <f t="shared" si="6"/>
        <v>10442.64</v>
      </c>
      <c r="G124" s="23">
        <v>45173</v>
      </c>
    </row>
    <row r="125" spans="1:7" ht="45" customHeight="1">
      <c r="A125" s="25"/>
      <c r="B125" s="16" t="s">
        <v>58</v>
      </c>
      <c r="C125" s="17" t="s">
        <v>141</v>
      </c>
      <c r="D125" s="18" t="s">
        <v>135</v>
      </c>
      <c r="E125" s="4">
        <v>13650.04</v>
      </c>
      <c r="F125" s="20">
        <f t="shared" si="6"/>
        <v>16380.05</v>
      </c>
      <c r="G125" s="23">
        <v>45173</v>
      </c>
    </row>
    <row r="126" spans="1:7" ht="40.5" customHeight="1">
      <c r="A126" s="25"/>
      <c r="B126" s="16" t="s">
        <v>58</v>
      </c>
      <c r="C126" s="17" t="s">
        <v>142</v>
      </c>
      <c r="D126" s="18" t="s">
        <v>135</v>
      </c>
      <c r="E126" s="4">
        <v>14587.7</v>
      </c>
      <c r="F126" s="20">
        <f t="shared" si="6"/>
        <v>17505.24</v>
      </c>
      <c r="G126" s="23">
        <v>45173</v>
      </c>
    </row>
    <row r="127" spans="1:7" ht="31.5">
      <c r="A127" s="25"/>
      <c r="B127" s="3" t="s">
        <v>58</v>
      </c>
      <c r="C127" s="2" t="s">
        <v>60</v>
      </c>
      <c r="D127" s="29" t="s">
        <v>59</v>
      </c>
      <c r="E127" s="29"/>
      <c r="F127" s="29"/>
      <c r="G127" s="24"/>
    </row>
    <row r="128" spans="5:6" ht="15.75">
      <c r="E128" s="13"/>
      <c r="F128" s="13"/>
    </row>
    <row r="129" spans="5:6" ht="15.75">
      <c r="E129" s="14"/>
      <c r="F129" s="14"/>
    </row>
    <row r="130" spans="5:6" ht="15.75">
      <c r="E130" s="13"/>
      <c r="F130" s="13"/>
    </row>
  </sheetData>
  <sheetProtection selectLockedCells="1" selectUnlockedCells="1"/>
  <autoFilter ref="A5:F127"/>
  <mergeCells count="12">
    <mergeCell ref="D4:D5"/>
    <mergeCell ref="A6:A46"/>
    <mergeCell ref="G4:G5"/>
    <mergeCell ref="A2:G2"/>
    <mergeCell ref="E4:F4"/>
    <mergeCell ref="E109:F109"/>
    <mergeCell ref="A47:A78"/>
    <mergeCell ref="A79:A127"/>
    <mergeCell ref="D127:F127"/>
    <mergeCell ref="A4:A5"/>
    <mergeCell ref="B4:B5"/>
    <mergeCell ref="C4:C5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2023-03-14T08:29:17Z</cp:lastPrinted>
  <dcterms:created xsi:type="dcterms:W3CDTF">2019-10-11T12:36:13Z</dcterms:created>
  <dcterms:modified xsi:type="dcterms:W3CDTF">2023-09-05T09:44:49Z</dcterms:modified>
  <cp:category/>
  <cp:version/>
  <cp:contentType/>
  <cp:contentStatus/>
</cp:coreProperties>
</file>